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FORMULARZ" sheetId="1" r:id="rId1"/>
    <sheet name="Arkusz2" sheetId="2" r:id="rId2"/>
  </sheets>
  <definedNames>
    <definedName name="_xlnm.Print_Area" localSheetId="0">FORMULARZ!$A$1:$N$49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/>
  <c r="L20" s="1"/>
  <c r="J19"/>
  <c r="K19" s="1"/>
  <c r="N19" s="1"/>
  <c r="M19" l="1"/>
  <c r="M20" s="1"/>
  <c r="N20"/>
  <c r="L10"/>
  <c r="J10"/>
  <c r="M10" s="1"/>
  <c r="K10" l="1"/>
  <c r="N10" s="1"/>
  <c r="L22" l="1"/>
  <c r="L23" s="1"/>
  <c r="J22"/>
  <c r="M22" s="1"/>
  <c r="M23" s="1"/>
  <c r="K22" l="1"/>
  <c r="N22" s="1"/>
  <c r="N23" s="1"/>
  <c r="L42" l="1"/>
  <c r="L43" s="1"/>
  <c r="J42"/>
  <c r="M42" s="1"/>
  <c r="M43" s="1"/>
  <c r="L39"/>
  <c r="J39"/>
  <c r="K39" s="1"/>
  <c r="N39" s="1"/>
  <c r="N40" s="1"/>
  <c r="L36"/>
  <c r="L37" s="1"/>
  <c r="J36"/>
  <c r="L33"/>
  <c r="J33"/>
  <c r="L30"/>
  <c r="L31" s="1"/>
  <c r="J30"/>
  <c r="K30" s="1"/>
  <c r="N30" s="1"/>
  <c r="N31" s="1"/>
  <c r="L27"/>
  <c r="J27"/>
  <c r="K27" s="1"/>
  <c r="N27" s="1"/>
  <c r="L26"/>
  <c r="J26"/>
  <c r="M26" s="1"/>
  <c r="L25"/>
  <c r="J25"/>
  <c r="K25" s="1"/>
  <c r="N25" s="1"/>
  <c r="L16"/>
  <c r="L17" s="1"/>
  <c r="J16"/>
  <c r="K16" s="1"/>
  <c r="N16" s="1"/>
  <c r="L13"/>
  <c r="L14" s="1"/>
  <c r="J13"/>
  <c r="M13" s="1"/>
  <c r="M14" s="1"/>
  <c r="L9"/>
  <c r="L11" s="1"/>
  <c r="J9"/>
  <c r="M9" s="1"/>
  <c r="L6"/>
  <c r="J6"/>
  <c r="M6" s="1"/>
  <c r="L5"/>
  <c r="J5"/>
  <c r="K5" s="1"/>
  <c r="N5" s="1"/>
  <c r="L7" l="1"/>
  <c r="K9"/>
  <c r="N9" s="1"/>
  <c r="K26"/>
  <c r="N26" s="1"/>
  <c r="N28" s="1"/>
  <c r="M39"/>
  <c r="M40" s="1"/>
  <c r="M16"/>
  <c r="M17" s="1"/>
  <c r="M30"/>
  <c r="M31" s="1"/>
  <c r="M27"/>
  <c r="L34"/>
  <c r="M5"/>
  <c r="M25"/>
  <c r="K42"/>
  <c r="N42" s="1"/>
  <c r="N43" s="1"/>
  <c r="N17"/>
  <c r="M11"/>
  <c r="K6"/>
  <c r="N6" s="1"/>
  <c r="N7" s="1"/>
  <c r="K33"/>
  <c r="M33"/>
  <c r="M34" s="1"/>
  <c r="L28"/>
  <c r="K36"/>
  <c r="M36"/>
  <c r="M37" s="1"/>
  <c r="L40"/>
  <c r="K13"/>
  <c r="N13" s="1"/>
  <c r="N14" s="1"/>
  <c r="M7" l="1"/>
  <c r="M28"/>
  <c r="N11"/>
  <c r="N36"/>
  <c r="N33"/>
  <c r="N37" l="1"/>
  <c r="N34"/>
</calcChain>
</file>

<file path=xl/sharedStrings.xml><?xml version="1.0" encoding="utf-8"?>
<sst xmlns="http://schemas.openxmlformats.org/spreadsheetml/2006/main" count="204" uniqueCount="55">
  <si>
    <t>L.p.</t>
  </si>
  <si>
    <t>Nazwa sprzętu asortymentu – pełny opis przedmiotu zamówienia w podziale na części</t>
  </si>
  <si>
    <t>Grupa / Kategoria wg Wspólnego Słownika Zamówień (CPV)</t>
  </si>
  <si>
    <t>j.m.</t>
  </si>
  <si>
    <t>Cena j. netto</t>
  </si>
  <si>
    <t>VAT %</t>
  </si>
  <si>
    <t>Kwota j. VAT</t>
  </si>
  <si>
    <t>Cena j. brutto</t>
  </si>
  <si>
    <t>Filtry przeciwpyłowe do pochłaniacza. Kompatybilne z aparatem MAQUET Flow. op.20szt.</t>
  </si>
  <si>
    <t>33190000-8</t>
  </si>
  <si>
    <t>Pochłaniacz CO2 jednorazowy. Pojemnik z medycznym wapnem sodowanym w postaci granulek z indykatorem barwnym. Szczelnie zamknięty, bez możliwości otwierania. Przeznaczony do absorpcji CO2. Pojemność 700ml. Kompatybilny z urządzeniami MAQUET Flow-i/Flow-c/Flow-e. Granulat w pojemniku: Sofnolime. op.=12szt.</t>
  </si>
  <si>
    <t>33124130-5</t>
  </si>
  <si>
    <t>x</t>
  </si>
  <si>
    <t>Razem:</t>
  </si>
  <si>
    <t>38423000-6</t>
  </si>
  <si>
    <t>szt.</t>
  </si>
  <si>
    <t>33198000-4</t>
  </si>
  <si>
    <t>Papier do aparatu EKG rolkowy z nadrukiem rozmiar 210mm x 25m</t>
  </si>
  <si>
    <t>Papier termoczuły TF 50KS-E2C 112mmx42mmx2m do drukarki termicznej do aparatu Goby Ghub 5 – badanie przepływu moczu.</t>
  </si>
  <si>
    <t>Elektroda EKG noworodkowa z żelem węglowa RTG i MRI 26mm  op.=50szt.</t>
  </si>
  <si>
    <t>33123200-0</t>
  </si>
  <si>
    <t>Czujnik jednorazowy, sterylny, nie zawierajacy lateksu, do przyklejania na czoło, min. 3 warstwy przylepne, dla dorosłych i dla dzieci powyżej 10 kg, pakowany z dodatkową opaską typu Velcro do stabilizacji czujnika na czole pacjenta, sensor w technologii OxiMax, kalibrowany cyfrowo.</t>
  </si>
  <si>
    <t>Paski diagnostyczne Test Schirmera x 100szt.</t>
  </si>
  <si>
    <t>Paski do pomiaru pozostałości dezynfektanta 
op.100szt.</t>
  </si>
  <si>
    <t>Zamawiający wymaga zaoferowania we wszystkich pozycjach "Formularza cenowego", wyrobów medycznych dopuszczonych do obrotu i stosowania na terenie RP w rozumieniu ustawy o wyrobach medycznych.</t>
  </si>
  <si>
    <t>Paski testowe do pomiaru stęż. ciał beta ketonowych we krwi do aparatu Optium Xido. Op=10szt.</t>
  </si>
  <si>
    <t>Błękit metylenowy 0,5% , jałowy, poj. 2ml. Op. 5amp.</t>
  </si>
  <si>
    <t xml:space="preserve">Czujnik jednorazowy do pomiaru SpO2 w technologii OXI MAX, typu Covidien MAX-N-I dla noworodków poniżej 3kg i dorosłych powyżej 40 kg posiadający w integralnym opakowaniu sześć naklejek do mocowania czujnika w kształcie kółek pokrytych klejem z obu  stron ułatwiających aplikację i przedłużających żywotność  czujnika,  sensor w technologii OxiMAX,  kalibrowany cyfrowo i analogowo zapewniający dokładność ( %SpO2) w zakresie 70- 100 % - 2 cyfry, w zakresie 60% - 80% – 3 cyfry.  Czujnik posiadający miedzianą osłonę Faraday'a. </t>
  </si>
  <si>
    <t>Zestaw pomiarowy spirometrii i kalorymetrii, jednorazowy D-lite++ dla dorosłych, 2m  kompatybilny z modułem E-sCOVX: linia spirometryczna, linia próbkowania gazu i czujnik spirometryczny dla jednego pacjenta  
(1 op. 20zestawów)</t>
  </si>
  <si>
    <t>op.*</t>
  </si>
  <si>
    <t>Elektroda EKG noworodkowa z żelem,ze złączem zatrzaskowym  (50szt w opakowaniu*)</t>
  </si>
  <si>
    <t>Elektroda EKG noworodkowa z przewodem zasilającym, kompatybilna z urządzeniem Artema, monitor Mindray. Elektroda ze stałym żelem, wymiar 20 x 28, podłoże z "oddychającej" włókniny, złącze typu K (1,5mm) na kabelku 50cm,do średnio i długookresowego monitorowania, możliwość przeklejania radioprzezierna.     op. 3szt.</t>
  </si>
  <si>
    <t>ZADANIE 1</t>
  </si>
  <si>
    <t>ZADANIE 2</t>
  </si>
  <si>
    <t>ZADANIE 3</t>
  </si>
  <si>
    <t>ZADANIE 4</t>
  </si>
  <si>
    <t>ZADANIE 5</t>
  </si>
  <si>
    <t>ZADANIE 6</t>
  </si>
  <si>
    <t>ZADANIE 7</t>
  </si>
  <si>
    <t>ZADANIE 8</t>
  </si>
  <si>
    <t>ZADANIE 9</t>
  </si>
  <si>
    <t>ZADANIE 10</t>
  </si>
  <si>
    <t>ZADANIE 11</t>
  </si>
  <si>
    <t>Czujnik do pulsoksymetru do pomiaru SpO2 dla noworodków, czujniki jednorazowe, czujniki w technologii OxiMax Technology. Czujniki dla noworodków do 5 kg.</t>
  </si>
  <si>
    <t>Producent (uwagi)</t>
  </si>
  <si>
    <t>ZADANIE 12</t>
  </si>
  <si>
    <t>Elektrody neutralne, niesterylne, jednorazowego użytku dla pacjentów powyżej 13,6kg z kablem. Elektroda dzielona na pół z warstwą samoprzylepną. Op.50szt.</t>
  </si>
  <si>
    <t>ZAŁĄCZNIK NR 1 FORMULARZ ASORTYMENTOWO-CENOWY</t>
  </si>
  <si>
    <t>Nazwa handlowa, 
Numer katoalogowy</t>
  </si>
  <si>
    <t xml:space="preserve">Wartość netto 
</t>
  </si>
  <si>
    <t xml:space="preserve">Kwota VAT
</t>
  </si>
  <si>
    <t xml:space="preserve">Wartość brutto 
 </t>
  </si>
  <si>
    <t xml:space="preserve">Ilość </t>
  </si>
  <si>
    <t xml:space="preserve">
Ceny należy podawać z dokładnością do dwóch miejsc po przecinku i powinny być liczbą dodatnią, tj. liczbą większą od zera.
Zamawiający zastrzega sobie prawo do weryfikacji, we wszystkich dostępnych źródłach, danych dotyczących zaoferowanych w niniejszym postępowaniu wyrobów medycznych/asortymentu.
*  Zamawiający dopuszcza opakowania o innej ilości sztuk w opakowaniu z odpowiednim przeliczeniem ilości opakowań. Wówczas ilość opakowań należy przeliczyć i wpisać  z dokładnością do dwóch miejsc po przecinku na ilości oferowane i podać cenę opakowania jednostkowego. Z zastrzeżeniem,  iż  Wykonawca nie może zaoferować takiej wielkości opakowania, która spowoduje zaoferowanie ilości opakowań jednostkowych (przeliczonej do 2 miejsc po przecinku) mniejszej niż 1 (0,01 – 0,99), gdyż Zamawiający musi mieć możliwość zakupu z zawartej umowy poprzetargowej przynajmniej 1 opakowania.</t>
  </si>
  <si>
    <t>EZ/053/415/25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</si>
</sst>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,&quot;zł&quot;"/>
    <numFmt numFmtId="165" formatCode="_-* #,##0.00,&quot;zł&quot;_-;\-* #,##0.00,&quot;zł&quot;_-;_-* \-??&quot; zł&quot;_-;_-@_-"/>
  </numFmts>
  <fonts count="10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6CFC24"/>
        <bgColor rgb="FF00FF00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0" fontId="1" fillId="0" borderId="0"/>
    <xf numFmtId="0" fontId="8" fillId="0" borderId="0"/>
  </cellStyleXfs>
  <cellXfs count="73">
    <xf numFmtId="0" fontId="0" fillId="0" borderId="0" xfId="0"/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9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44" fontId="3" fillId="2" borderId="1" xfId="0" applyNumberFormat="1" applyFont="1" applyFill="1" applyBorder="1"/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left" vertical="center"/>
    </xf>
    <xf numFmtId="44" fontId="3" fillId="0" borderId="1" xfId="0" applyNumberFormat="1" applyFont="1" applyBorder="1" applyAlignment="1">
      <alignment horizontal="right" vertical="center"/>
    </xf>
    <xf numFmtId="44" fontId="3" fillId="0" borderId="2" xfId="0" applyNumberFormat="1" applyFont="1" applyBorder="1" applyAlignment="1">
      <alignment horizontal="center" vertical="center"/>
    </xf>
    <xf numFmtId="44" fontId="6" fillId="2" borderId="1" xfId="2" applyNumberFormat="1" applyFont="1" applyFill="1" applyBorder="1" applyAlignment="1">
      <alignment horizontal="left" vertical="center" wrapText="1"/>
    </xf>
    <xf numFmtId="44" fontId="3" fillId="0" borderId="0" xfId="0" applyNumberFormat="1" applyFont="1" applyAlignment="1">
      <alignment horizontal="left" vertical="center"/>
    </xf>
    <xf numFmtId="44" fontId="2" fillId="2" borderId="1" xfId="0" applyNumberFormat="1" applyFont="1" applyFill="1" applyBorder="1"/>
    <xf numFmtId="44" fontId="2" fillId="3" borderId="1" xfId="0" applyNumberFormat="1" applyFont="1" applyFill="1" applyBorder="1" applyAlignment="1">
      <alignment horizontal="center"/>
    </xf>
    <xf numFmtId="44" fontId="4" fillId="3" borderId="1" xfId="1" applyNumberFormat="1" applyFont="1" applyFill="1" applyBorder="1" applyAlignment="1" applyProtection="1">
      <alignment horizontal="center"/>
    </xf>
    <xf numFmtId="44" fontId="5" fillId="0" borderId="1" xfId="1" applyNumberFormat="1" applyFont="1" applyBorder="1" applyAlignment="1" applyProtection="1">
      <alignment horizontal="center" vertical="center"/>
    </xf>
    <xf numFmtId="44" fontId="2" fillId="2" borderId="1" xfId="0" applyNumberFormat="1" applyFont="1" applyFill="1" applyBorder="1" applyAlignment="1">
      <alignment horizontal="right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right"/>
    </xf>
    <xf numFmtId="44" fontId="4" fillId="3" borderId="2" xfId="1" applyNumberFormat="1" applyFont="1" applyFill="1" applyBorder="1" applyAlignment="1" applyProtection="1">
      <alignment horizontal="center"/>
    </xf>
    <xf numFmtId="44" fontId="2" fillId="2" borderId="2" xfId="0" applyNumberFormat="1" applyFont="1" applyFill="1" applyBorder="1" applyAlignment="1">
      <alignment horizontal="right" vertical="center"/>
    </xf>
    <xf numFmtId="44" fontId="2" fillId="3" borderId="2" xfId="0" applyNumberFormat="1" applyFont="1" applyFill="1" applyBorder="1" applyAlignment="1">
      <alignment horizontal="right"/>
    </xf>
    <xf numFmtId="44" fontId="5" fillId="0" borderId="2" xfId="1" applyNumberFormat="1" applyFont="1" applyBorder="1" applyAlignment="1" applyProtection="1">
      <alignment horizontal="center" vertical="center"/>
    </xf>
    <xf numFmtId="44" fontId="3" fillId="2" borderId="1" xfId="0" applyNumberFormat="1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horizontal="right" vertical="center"/>
    </xf>
    <xf numFmtId="44" fontId="3" fillId="0" borderId="1" xfId="0" applyNumberFormat="1" applyFont="1" applyBorder="1" applyAlignment="1">
      <alignment vertical="center"/>
    </xf>
    <xf numFmtId="44" fontId="2" fillId="3" borderId="1" xfId="0" applyNumberFormat="1" applyFont="1" applyFill="1" applyBorder="1"/>
    <xf numFmtId="0" fontId="2" fillId="2" borderId="2" xfId="0" applyFont="1" applyFill="1" applyBorder="1" applyAlignment="1">
      <alignment horizontal="left" vertical="center"/>
    </xf>
    <xf numFmtId="44" fontId="9" fillId="4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44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4">
    <cellStyle name="Excel Built-in Normal" xfId="3"/>
    <cellStyle name="Normalny" xfId="0" builtinId="0"/>
    <cellStyle name="TableStyleLight1" xfId="2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CFC24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9"/>
  <sheetViews>
    <sheetView tabSelected="1" view="pageBreakPreview" zoomScale="87" zoomScaleNormal="100" zoomScalePageLayoutView="87" workbookViewId="0">
      <pane ySplit="3" topLeftCell="A4" activePane="bottomLeft" state="frozen"/>
      <selection pane="bottomLeft" sqref="A1:B1"/>
    </sheetView>
  </sheetViews>
  <sheetFormatPr defaultRowHeight="14.25"/>
  <cols>
    <col min="1" max="1" width="6.25"/>
    <col min="2" max="2" width="39.875"/>
    <col min="3" max="3" width="14.625" customWidth="1"/>
    <col min="4" max="4" width="12.125"/>
    <col min="5" max="5" width="15.375"/>
    <col min="6" max="6" width="5.25"/>
    <col min="7" max="7" width="10.125" customWidth="1"/>
    <col min="8" max="8" width="9.875" style="28" bestFit="1" customWidth="1"/>
    <col min="9" max="9" width="6.75"/>
    <col min="10" max="10" width="8.625" style="28"/>
    <col min="11" max="11" width="10.875" style="28"/>
    <col min="12" max="12" width="12.75" style="28"/>
    <col min="13" max="13" width="11.625" style="28"/>
    <col min="14" max="14" width="13.75" style="28"/>
    <col min="15" max="15" width="21.75"/>
    <col min="16" max="17" width="11.75"/>
    <col min="18" max="1017" width="8.625"/>
  </cols>
  <sheetData>
    <row r="1" spans="1:17" ht="15.75" customHeight="1">
      <c r="A1" s="71" t="s">
        <v>54</v>
      </c>
      <c r="B1" s="72"/>
    </row>
    <row r="2" spans="1:17" ht="18" customHeight="1">
      <c r="A2" s="69" t="s">
        <v>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7" ht="72" customHeight="1">
      <c r="A3" s="5" t="s">
        <v>0</v>
      </c>
      <c r="B3" s="63" t="s">
        <v>1</v>
      </c>
      <c r="C3" s="63" t="s">
        <v>48</v>
      </c>
      <c r="D3" s="63" t="s">
        <v>44</v>
      </c>
      <c r="E3" s="63" t="s">
        <v>2</v>
      </c>
      <c r="F3" s="5" t="s">
        <v>3</v>
      </c>
      <c r="G3" s="63" t="s">
        <v>52</v>
      </c>
      <c r="H3" s="64" t="s">
        <v>4</v>
      </c>
      <c r="I3" s="5" t="s">
        <v>5</v>
      </c>
      <c r="J3" s="64" t="s">
        <v>6</v>
      </c>
      <c r="K3" s="64" t="s">
        <v>7</v>
      </c>
      <c r="L3" s="64" t="s">
        <v>49</v>
      </c>
      <c r="M3" s="64" t="s">
        <v>50</v>
      </c>
      <c r="N3" s="64" t="s">
        <v>51</v>
      </c>
    </row>
    <row r="4" spans="1:17" ht="23.25" customHeight="1">
      <c r="A4" s="70" t="s">
        <v>32</v>
      </c>
      <c r="B4" s="70"/>
      <c r="C4" s="60"/>
      <c r="D4" s="1"/>
      <c r="E4" s="1"/>
      <c r="F4" s="1"/>
      <c r="G4" s="1"/>
      <c r="H4" s="29"/>
      <c r="I4" s="1"/>
      <c r="J4" s="29"/>
      <c r="K4" s="37"/>
      <c r="L4" s="37"/>
      <c r="M4" s="37"/>
      <c r="N4" s="37"/>
    </row>
    <row r="5" spans="1:17" ht="47.25" customHeight="1">
      <c r="A5" s="2">
        <v>1</v>
      </c>
      <c r="B5" s="3" t="s">
        <v>8</v>
      </c>
      <c r="C5" s="3"/>
      <c r="D5" s="4"/>
      <c r="E5" s="2" t="s">
        <v>9</v>
      </c>
      <c r="F5" s="2" t="s">
        <v>29</v>
      </c>
      <c r="G5" s="5">
        <v>24</v>
      </c>
      <c r="H5" s="27">
        <v>0</v>
      </c>
      <c r="I5" s="6">
        <v>0.08</v>
      </c>
      <c r="J5" s="27">
        <f>H5*I5</f>
        <v>0</v>
      </c>
      <c r="K5" s="27">
        <f>H5+J5</f>
        <v>0</v>
      </c>
      <c r="L5" s="27">
        <f>G5*H5</f>
        <v>0</v>
      </c>
      <c r="M5" s="27">
        <f>G5*J5</f>
        <v>0</v>
      </c>
      <c r="N5" s="27">
        <f>G5*K5</f>
        <v>0</v>
      </c>
      <c r="O5" s="7"/>
    </row>
    <row r="6" spans="1:17" ht="128.25" customHeight="1">
      <c r="A6" s="2">
        <v>2</v>
      </c>
      <c r="B6" s="3" t="s">
        <v>10</v>
      </c>
      <c r="C6" s="3"/>
      <c r="D6" s="2"/>
      <c r="E6" s="2" t="s">
        <v>11</v>
      </c>
      <c r="F6" s="2" t="s">
        <v>29</v>
      </c>
      <c r="G6" s="5">
        <v>24</v>
      </c>
      <c r="H6" s="27">
        <v>0</v>
      </c>
      <c r="I6" s="6">
        <v>0.08</v>
      </c>
      <c r="J6" s="27">
        <f>H6*I6</f>
        <v>0</v>
      </c>
      <c r="K6" s="27">
        <f>H6+J6</f>
        <v>0</v>
      </c>
      <c r="L6" s="27">
        <f>G6*H6</f>
        <v>0</v>
      </c>
      <c r="M6" s="27">
        <f>G6*J6</f>
        <v>0</v>
      </c>
      <c r="N6" s="27">
        <f>G6*K6</f>
        <v>0</v>
      </c>
      <c r="O6" s="7"/>
    </row>
    <row r="7" spans="1:17" ht="25.5" customHeight="1">
      <c r="A7" s="2" t="s">
        <v>12</v>
      </c>
      <c r="B7" s="2" t="s">
        <v>12</v>
      </c>
      <c r="C7" s="2" t="s">
        <v>12</v>
      </c>
      <c r="D7" s="2" t="s">
        <v>12</v>
      </c>
      <c r="E7" s="2" t="s">
        <v>12</v>
      </c>
      <c r="F7" s="2" t="s">
        <v>12</v>
      </c>
      <c r="G7" s="2" t="s">
        <v>12</v>
      </c>
      <c r="H7" s="27" t="s">
        <v>12</v>
      </c>
      <c r="I7" s="2" t="s">
        <v>12</v>
      </c>
      <c r="J7" s="27" t="s">
        <v>12</v>
      </c>
      <c r="K7" s="38" t="s">
        <v>13</v>
      </c>
      <c r="L7" s="39">
        <f>SUM(L5:L6)</f>
        <v>0</v>
      </c>
      <c r="M7" s="39">
        <f>SUM(M5:M6)</f>
        <v>0</v>
      </c>
      <c r="N7" s="39">
        <f>SUM(N5:N6)</f>
        <v>0</v>
      </c>
      <c r="O7" s="7"/>
      <c r="P7" s="7"/>
      <c r="Q7" s="7"/>
    </row>
    <row r="8" spans="1:17" ht="24" customHeight="1">
      <c r="A8" s="68" t="s">
        <v>33</v>
      </c>
      <c r="B8" s="68"/>
      <c r="C8" s="59"/>
      <c r="D8" s="12"/>
      <c r="E8" s="12"/>
      <c r="F8" s="12"/>
      <c r="G8" s="9"/>
      <c r="H8" s="31"/>
      <c r="I8" s="9"/>
      <c r="J8" s="30"/>
      <c r="K8" s="37"/>
      <c r="L8" s="37"/>
      <c r="M8" s="37"/>
      <c r="N8" s="37"/>
      <c r="O8" s="7"/>
      <c r="P8" s="7"/>
      <c r="Q8" s="7"/>
    </row>
    <row r="9" spans="1:17" ht="41.25" customHeight="1">
      <c r="A9" s="2">
        <v>1</v>
      </c>
      <c r="B9" s="3" t="s">
        <v>17</v>
      </c>
      <c r="C9" s="3"/>
      <c r="D9" s="8"/>
      <c r="E9" s="2" t="s">
        <v>16</v>
      </c>
      <c r="F9" s="2" t="s">
        <v>15</v>
      </c>
      <c r="G9" s="5">
        <v>200</v>
      </c>
      <c r="H9" s="27">
        <v>0</v>
      </c>
      <c r="I9" s="6">
        <v>0.08</v>
      </c>
      <c r="J9" s="27">
        <f>H9*I9</f>
        <v>0</v>
      </c>
      <c r="K9" s="40">
        <f>H9+J9</f>
        <v>0</v>
      </c>
      <c r="L9" s="40">
        <f>G9*H9</f>
        <v>0</v>
      </c>
      <c r="M9" s="40">
        <f>G9*J9</f>
        <v>0</v>
      </c>
      <c r="N9" s="40">
        <f>G9*K9</f>
        <v>0</v>
      </c>
      <c r="O9" s="7"/>
      <c r="P9" s="7"/>
      <c r="Q9" s="7"/>
    </row>
    <row r="10" spans="1:17" ht="41.25" customHeight="1">
      <c r="A10" s="2">
        <v>2</v>
      </c>
      <c r="B10" s="54" t="s">
        <v>30</v>
      </c>
      <c r="C10" s="54"/>
      <c r="D10" s="8"/>
      <c r="E10" s="2" t="s">
        <v>16</v>
      </c>
      <c r="F10" s="2" t="s">
        <v>29</v>
      </c>
      <c r="G10" s="55">
        <v>30</v>
      </c>
      <c r="H10" s="56">
        <v>0</v>
      </c>
      <c r="I10" s="6">
        <v>0.08</v>
      </c>
      <c r="J10" s="27">
        <f t="shared" ref="J10" si="0">H10*I10</f>
        <v>0</v>
      </c>
      <c r="K10" s="40">
        <f t="shared" ref="K10" si="1">H10+J10</f>
        <v>0</v>
      </c>
      <c r="L10" s="40">
        <f t="shared" ref="L10" si="2">G10*H10</f>
        <v>0</v>
      </c>
      <c r="M10" s="40">
        <f t="shared" ref="M10" si="3">G10*J10</f>
        <v>0</v>
      </c>
      <c r="N10" s="40">
        <f t="shared" ref="N10" si="4">G10*K10</f>
        <v>0</v>
      </c>
      <c r="O10" s="7"/>
      <c r="P10" s="7"/>
      <c r="Q10" s="7"/>
    </row>
    <row r="11" spans="1:17" ht="24.75" customHeight="1">
      <c r="A11" s="2" t="s">
        <v>12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7" t="s">
        <v>12</v>
      </c>
      <c r="I11" s="2" t="s">
        <v>12</v>
      </c>
      <c r="J11" s="27" t="s">
        <v>12</v>
      </c>
      <c r="K11" s="38" t="s">
        <v>13</v>
      </c>
      <c r="L11" s="39">
        <f>SUM(L9:L10)</f>
        <v>0</v>
      </c>
      <c r="M11" s="39">
        <f>SUM(M9:M10)</f>
        <v>0</v>
      </c>
      <c r="N11" s="39">
        <f>SUM(N9:N10)</f>
        <v>0</v>
      </c>
      <c r="O11" s="7"/>
      <c r="P11" s="7"/>
      <c r="Q11" s="7"/>
    </row>
    <row r="12" spans="1:17" ht="22.5" customHeight="1">
      <c r="A12" s="68" t="s">
        <v>34</v>
      </c>
      <c r="B12" s="68"/>
      <c r="C12" s="59"/>
      <c r="D12" s="12"/>
      <c r="E12" s="12"/>
      <c r="F12" s="12"/>
      <c r="G12" s="9"/>
      <c r="H12" s="31"/>
      <c r="I12" s="9"/>
      <c r="J12" s="30"/>
      <c r="K12" s="37"/>
      <c r="L12" s="41"/>
      <c r="M12" s="41"/>
      <c r="N12" s="41"/>
      <c r="O12" s="7"/>
      <c r="P12" s="7"/>
      <c r="Q12" s="7"/>
    </row>
    <row r="13" spans="1:17" ht="48" customHeight="1">
      <c r="A13" s="2">
        <v>1</v>
      </c>
      <c r="B13" s="16" t="s">
        <v>18</v>
      </c>
      <c r="C13" s="16"/>
      <c r="D13" s="8"/>
      <c r="E13" s="2" t="s">
        <v>16</v>
      </c>
      <c r="F13" s="2" t="s">
        <v>15</v>
      </c>
      <c r="G13" s="5">
        <v>5</v>
      </c>
      <c r="H13" s="27">
        <v>0</v>
      </c>
      <c r="I13" s="6">
        <v>0.08</v>
      </c>
      <c r="J13" s="27">
        <f>H13*I13</f>
        <v>0</v>
      </c>
      <c r="K13" s="40">
        <f>H13+J13</f>
        <v>0</v>
      </c>
      <c r="L13" s="40">
        <f>G13*H13</f>
        <v>0</v>
      </c>
      <c r="M13" s="40">
        <f>G13*J13</f>
        <v>0</v>
      </c>
      <c r="N13" s="40">
        <f>G13*K13</f>
        <v>0</v>
      </c>
      <c r="O13" s="7"/>
      <c r="P13" s="7"/>
      <c r="Q13" s="7"/>
    </row>
    <row r="14" spans="1:17" ht="21" customHeight="1">
      <c r="A14" s="10" t="s">
        <v>12</v>
      </c>
      <c r="B14" s="2" t="s">
        <v>12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38" t="s">
        <v>13</v>
      </c>
      <c r="L14" s="53">
        <f>SUM(L13)</f>
        <v>0</v>
      </c>
      <c r="M14" s="53">
        <f t="shared" ref="M14:N14" si="5">SUM(M13)</f>
        <v>0</v>
      </c>
      <c r="N14" s="53">
        <f t="shared" si="5"/>
        <v>0</v>
      </c>
      <c r="O14" s="7"/>
      <c r="P14" s="7"/>
      <c r="Q14" s="7"/>
    </row>
    <row r="15" spans="1:17" ht="27" customHeight="1">
      <c r="A15" s="66" t="s">
        <v>35</v>
      </c>
      <c r="B15" s="66"/>
      <c r="C15" s="59"/>
      <c r="D15" s="11"/>
      <c r="E15" s="11"/>
      <c r="F15" s="11"/>
      <c r="G15" s="11"/>
      <c r="H15" s="32"/>
      <c r="I15" s="11"/>
      <c r="J15" s="32"/>
      <c r="K15" s="32"/>
      <c r="L15" s="32"/>
      <c r="M15" s="32"/>
      <c r="N15" s="32"/>
      <c r="O15" s="7"/>
      <c r="P15" s="7"/>
      <c r="Q15" s="7"/>
    </row>
    <row r="16" spans="1:17" ht="44.25" customHeight="1">
      <c r="A16" s="2">
        <v>1</v>
      </c>
      <c r="B16" s="3" t="s">
        <v>19</v>
      </c>
      <c r="C16" s="61"/>
      <c r="D16" s="10"/>
      <c r="E16" s="10" t="s">
        <v>20</v>
      </c>
      <c r="F16" s="10" t="s">
        <v>29</v>
      </c>
      <c r="G16" s="19">
        <v>18</v>
      </c>
      <c r="H16" s="27">
        <v>0</v>
      </c>
      <c r="I16" s="15">
        <v>0.08</v>
      </c>
      <c r="J16" s="40">
        <f>H16*I16</f>
        <v>0</v>
      </c>
      <c r="K16" s="40">
        <f>H16+J16</f>
        <v>0</v>
      </c>
      <c r="L16" s="40">
        <f>G16*H16</f>
        <v>0</v>
      </c>
      <c r="M16" s="40">
        <f>G16*J16</f>
        <v>0</v>
      </c>
      <c r="N16" s="40">
        <f>G16*K16</f>
        <v>0</v>
      </c>
      <c r="O16" s="7"/>
      <c r="P16" s="7"/>
      <c r="Q16" s="7"/>
    </row>
    <row r="17" spans="1:17" ht="27" customHeight="1">
      <c r="A17" s="2" t="s">
        <v>12</v>
      </c>
      <c r="B17" s="2" t="s">
        <v>12</v>
      </c>
      <c r="C17" s="2" t="s">
        <v>12</v>
      </c>
      <c r="D17" s="2" t="s">
        <v>12</v>
      </c>
      <c r="E17" s="2" t="s">
        <v>12</v>
      </c>
      <c r="F17" s="2" t="s">
        <v>12</v>
      </c>
      <c r="G17" s="2" t="s">
        <v>12</v>
      </c>
      <c r="H17" s="27" t="s">
        <v>12</v>
      </c>
      <c r="I17" s="2" t="s">
        <v>12</v>
      </c>
      <c r="J17" s="27" t="s">
        <v>12</v>
      </c>
      <c r="K17" s="38" t="s">
        <v>13</v>
      </c>
      <c r="L17" s="44">
        <f>SUM(L16)</f>
        <v>0</v>
      </c>
      <c r="M17" s="44">
        <f>SUM(M16)</f>
        <v>0</v>
      </c>
      <c r="N17" s="44">
        <f>SUM(N16)</f>
        <v>0</v>
      </c>
      <c r="O17" s="7"/>
      <c r="P17" s="7"/>
      <c r="Q17" s="7"/>
    </row>
    <row r="18" spans="1:17" ht="27" customHeight="1">
      <c r="A18" s="66" t="s">
        <v>36</v>
      </c>
      <c r="B18" s="66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7"/>
      <c r="P18" s="7"/>
      <c r="Q18" s="7"/>
    </row>
    <row r="19" spans="1:17" ht="78.75" customHeight="1">
      <c r="A19" s="2">
        <v>1</v>
      </c>
      <c r="B19" s="3" t="s">
        <v>46</v>
      </c>
      <c r="C19" s="10"/>
      <c r="D19" s="10"/>
      <c r="E19" s="10" t="s">
        <v>11</v>
      </c>
      <c r="F19" s="10" t="s">
        <v>29</v>
      </c>
      <c r="G19" s="19">
        <v>2</v>
      </c>
      <c r="H19" s="34">
        <v>0</v>
      </c>
      <c r="I19" s="15">
        <v>0.08</v>
      </c>
      <c r="J19" s="34">
        <f>H19*I19</f>
        <v>0</v>
      </c>
      <c r="K19" s="40">
        <f>H19+J19</f>
        <v>0</v>
      </c>
      <c r="L19" s="40">
        <f>G19*H19</f>
        <v>0</v>
      </c>
      <c r="M19" s="40">
        <f>G19*J19</f>
        <v>0</v>
      </c>
      <c r="N19" s="40">
        <f>G19*K19</f>
        <v>0</v>
      </c>
      <c r="O19" s="7"/>
      <c r="P19" s="7"/>
      <c r="Q19" s="7"/>
    </row>
    <row r="20" spans="1:17" ht="27" customHeight="1">
      <c r="A20" s="10" t="s">
        <v>12</v>
      </c>
      <c r="B20" s="10" t="s">
        <v>12</v>
      </c>
      <c r="C20" s="10" t="s">
        <v>12</v>
      </c>
      <c r="D20" s="10" t="s">
        <v>12</v>
      </c>
      <c r="E20" s="10" t="s">
        <v>12</v>
      </c>
      <c r="F20" s="10" t="s">
        <v>12</v>
      </c>
      <c r="G20" s="10" t="s">
        <v>12</v>
      </c>
      <c r="H20" s="34" t="s">
        <v>12</v>
      </c>
      <c r="I20" s="10" t="s">
        <v>12</v>
      </c>
      <c r="J20" s="34" t="s">
        <v>12</v>
      </c>
      <c r="K20" s="38" t="s">
        <v>13</v>
      </c>
      <c r="L20" s="44">
        <f>SUM(L19)</f>
        <v>0</v>
      </c>
      <c r="M20" s="44">
        <f t="shared" ref="M20:N20" si="6">SUM(M19)</f>
        <v>0</v>
      </c>
      <c r="N20" s="44">
        <f t="shared" si="6"/>
        <v>0</v>
      </c>
      <c r="O20" s="7"/>
      <c r="P20" s="7"/>
      <c r="Q20" s="7"/>
    </row>
    <row r="21" spans="1:17" ht="27" customHeight="1">
      <c r="A21" s="68" t="s">
        <v>37</v>
      </c>
      <c r="B21" s="68"/>
      <c r="C21" s="59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7"/>
      <c r="P21" s="7"/>
      <c r="Q21" s="7"/>
    </row>
    <row r="22" spans="1:17" ht="108.75" customHeight="1">
      <c r="A22" s="2">
        <v>1</v>
      </c>
      <c r="B22" s="3" t="s">
        <v>31</v>
      </c>
      <c r="C22" s="61"/>
      <c r="D22" s="10"/>
      <c r="E22" s="10" t="s">
        <v>11</v>
      </c>
      <c r="F22" s="10" t="s">
        <v>29</v>
      </c>
      <c r="G22" s="19">
        <v>20</v>
      </c>
      <c r="H22" s="57">
        <v>0</v>
      </c>
      <c r="I22" s="15">
        <v>0.08</v>
      </c>
      <c r="J22" s="34">
        <f>H22*I22</f>
        <v>0</v>
      </c>
      <c r="K22" s="40">
        <f>H22+J22</f>
        <v>0</v>
      </c>
      <c r="L22" s="40">
        <f>G22*H22</f>
        <v>0</v>
      </c>
      <c r="M22" s="40">
        <f>G22*J22</f>
        <v>0</v>
      </c>
      <c r="N22" s="40">
        <f>G22*K22</f>
        <v>0</v>
      </c>
      <c r="O22" s="7"/>
      <c r="P22" s="7"/>
      <c r="Q22" s="7"/>
    </row>
    <row r="23" spans="1:17" ht="27" customHeight="1">
      <c r="A23" s="2" t="s">
        <v>12</v>
      </c>
      <c r="B23" s="2" t="s">
        <v>12</v>
      </c>
      <c r="C23" s="10" t="s">
        <v>12</v>
      </c>
      <c r="D23" s="10" t="s">
        <v>12</v>
      </c>
      <c r="E23" s="10" t="s">
        <v>12</v>
      </c>
      <c r="F23" s="10" t="s">
        <v>12</v>
      </c>
      <c r="G23" s="10" t="s">
        <v>12</v>
      </c>
      <c r="H23" s="34" t="s">
        <v>12</v>
      </c>
      <c r="I23" s="10" t="s">
        <v>12</v>
      </c>
      <c r="J23" s="34" t="s">
        <v>12</v>
      </c>
      <c r="K23" s="38" t="s">
        <v>13</v>
      </c>
      <c r="L23" s="44">
        <f>SUM(L22)</f>
        <v>0</v>
      </c>
      <c r="M23" s="44">
        <f t="shared" ref="M23:N23" si="7">SUM(M22)</f>
        <v>0</v>
      </c>
      <c r="N23" s="44">
        <f t="shared" si="7"/>
        <v>0</v>
      </c>
      <c r="O23" s="7"/>
      <c r="P23" s="7"/>
      <c r="Q23" s="7"/>
    </row>
    <row r="24" spans="1:17" ht="27.75" customHeight="1">
      <c r="A24" s="66" t="s">
        <v>38</v>
      </c>
      <c r="B24" s="66"/>
      <c r="C24" s="59"/>
      <c r="D24" s="11"/>
      <c r="E24" s="11"/>
      <c r="F24" s="11"/>
      <c r="G24" s="13"/>
      <c r="H24" s="32"/>
      <c r="I24" s="14"/>
      <c r="J24" s="42"/>
      <c r="K24" s="37"/>
      <c r="L24" s="43"/>
      <c r="M24" s="43"/>
      <c r="N24" s="43"/>
      <c r="O24" s="7"/>
      <c r="P24" s="7"/>
      <c r="Q24" s="7"/>
    </row>
    <row r="25" spans="1:17" ht="103.5" customHeight="1">
      <c r="A25" s="2">
        <v>1</v>
      </c>
      <c r="B25" s="3" t="s">
        <v>21</v>
      </c>
      <c r="C25" s="3"/>
      <c r="D25" s="8"/>
      <c r="E25" s="2" t="s">
        <v>11</v>
      </c>
      <c r="F25" s="2" t="s">
        <v>15</v>
      </c>
      <c r="G25" s="5">
        <v>216</v>
      </c>
      <c r="H25" s="27">
        <v>0</v>
      </c>
      <c r="I25" s="6">
        <v>0.08</v>
      </c>
      <c r="J25" s="27">
        <f>H25*I25</f>
        <v>0</v>
      </c>
      <c r="K25" s="40">
        <f>H25+J25</f>
        <v>0</v>
      </c>
      <c r="L25" s="40">
        <f>G25*H25</f>
        <v>0</v>
      </c>
      <c r="M25" s="40">
        <f>G25*J25</f>
        <v>0</v>
      </c>
      <c r="N25" s="40">
        <f>G25*K25</f>
        <v>0</v>
      </c>
      <c r="O25" s="7"/>
      <c r="P25" s="7"/>
      <c r="Q25" s="7"/>
    </row>
    <row r="26" spans="1:17" ht="187.5" customHeight="1">
      <c r="A26" s="2">
        <v>2</v>
      </c>
      <c r="B26" s="3" t="s">
        <v>27</v>
      </c>
      <c r="C26" s="3"/>
      <c r="D26" s="8"/>
      <c r="E26" s="2" t="s">
        <v>11</v>
      </c>
      <c r="F26" s="2" t="s">
        <v>15</v>
      </c>
      <c r="G26" s="5">
        <v>168</v>
      </c>
      <c r="H26" s="27">
        <v>0</v>
      </c>
      <c r="I26" s="6">
        <v>0.08</v>
      </c>
      <c r="J26" s="27">
        <f>H26*I26</f>
        <v>0</v>
      </c>
      <c r="K26" s="40">
        <f>H26+J26</f>
        <v>0</v>
      </c>
      <c r="L26" s="40">
        <f>G26*H26</f>
        <v>0</v>
      </c>
      <c r="M26" s="40">
        <f>G26*J26</f>
        <v>0</v>
      </c>
      <c r="N26" s="40">
        <f>G26*K26</f>
        <v>0</v>
      </c>
      <c r="O26" s="7"/>
      <c r="P26" s="7"/>
      <c r="Q26" s="7"/>
    </row>
    <row r="27" spans="1:17" ht="61.5" customHeight="1">
      <c r="A27" s="2">
        <v>3</v>
      </c>
      <c r="B27" s="16" t="s">
        <v>43</v>
      </c>
      <c r="C27" s="16"/>
      <c r="D27" s="8"/>
      <c r="E27" s="2" t="s">
        <v>11</v>
      </c>
      <c r="F27" s="2" t="s">
        <v>15</v>
      </c>
      <c r="G27" s="5">
        <v>120</v>
      </c>
      <c r="H27" s="27">
        <v>0</v>
      </c>
      <c r="I27" s="6">
        <v>0.08</v>
      </c>
      <c r="J27" s="27">
        <f>H27*I27</f>
        <v>0</v>
      </c>
      <c r="K27" s="40">
        <f>H27+J27</f>
        <v>0</v>
      </c>
      <c r="L27" s="40">
        <f>G27*H27</f>
        <v>0</v>
      </c>
      <c r="M27" s="40">
        <f>G27*J27</f>
        <v>0</v>
      </c>
      <c r="N27" s="40">
        <f>G27*K27</f>
        <v>0</v>
      </c>
      <c r="O27" s="7"/>
      <c r="P27" s="7"/>
      <c r="Q27" s="7"/>
    </row>
    <row r="28" spans="1:17" ht="26.25" customHeight="1">
      <c r="A28" s="2" t="s">
        <v>12</v>
      </c>
      <c r="B28" s="2" t="s">
        <v>12</v>
      </c>
      <c r="C28" s="2"/>
      <c r="D28" s="2" t="s">
        <v>12</v>
      </c>
      <c r="E28" s="2" t="s">
        <v>12</v>
      </c>
      <c r="F28" s="2" t="s">
        <v>12</v>
      </c>
      <c r="G28" s="2" t="s">
        <v>12</v>
      </c>
      <c r="H28" s="27" t="s">
        <v>12</v>
      </c>
      <c r="I28" s="2" t="s">
        <v>12</v>
      </c>
      <c r="J28" s="27" t="s">
        <v>12</v>
      </c>
      <c r="K28" s="38" t="s">
        <v>13</v>
      </c>
      <c r="L28" s="39">
        <f>SUM(L25:L27)</f>
        <v>0</v>
      </c>
      <c r="M28" s="39">
        <f>SUM(M25:M27)</f>
        <v>0</v>
      </c>
      <c r="N28" s="39">
        <f>SUM(N25:N27)</f>
        <v>0</v>
      </c>
      <c r="O28" s="7"/>
      <c r="P28" s="7"/>
      <c r="Q28" s="7"/>
    </row>
    <row r="29" spans="1:17" ht="21.75" customHeight="1">
      <c r="A29" s="66" t="s">
        <v>39</v>
      </c>
      <c r="B29" s="66"/>
      <c r="C29" s="59"/>
      <c r="D29" s="11"/>
      <c r="E29" s="11"/>
      <c r="F29" s="11"/>
      <c r="G29" s="13"/>
      <c r="H29" s="32"/>
      <c r="I29" s="14"/>
      <c r="J29" s="45"/>
      <c r="K29" s="41"/>
      <c r="L29" s="43"/>
      <c r="M29" s="43"/>
      <c r="N29" s="43"/>
      <c r="O29" s="7"/>
      <c r="P29" s="7"/>
      <c r="Q29" s="7"/>
    </row>
    <row r="30" spans="1:17" ht="105.75" customHeight="1">
      <c r="A30" s="2">
        <v>1</v>
      </c>
      <c r="B30" s="16" t="s">
        <v>28</v>
      </c>
      <c r="C30" s="16"/>
      <c r="D30" s="8"/>
      <c r="E30" s="2" t="s">
        <v>14</v>
      </c>
      <c r="F30" s="2" t="s">
        <v>29</v>
      </c>
      <c r="G30" s="5">
        <v>4</v>
      </c>
      <c r="H30" s="33">
        <v>0</v>
      </c>
      <c r="I30" s="17">
        <v>0.08</v>
      </c>
      <c r="J30" s="33">
        <f>H30*I30</f>
        <v>0</v>
      </c>
      <c r="K30" s="33">
        <f>H30+J30</f>
        <v>0</v>
      </c>
      <c r="L30" s="33">
        <f>G30*H30</f>
        <v>0</v>
      </c>
      <c r="M30" s="33">
        <f>G30*J30</f>
        <v>0</v>
      </c>
      <c r="N30" s="33">
        <f>G30*K30</f>
        <v>0</v>
      </c>
      <c r="O30" s="7"/>
      <c r="P30" s="7"/>
      <c r="Q30" s="7"/>
    </row>
    <row r="31" spans="1:17" ht="23.25" customHeight="1">
      <c r="A31" s="2" t="s">
        <v>12</v>
      </c>
      <c r="B31" s="2" t="s">
        <v>12</v>
      </c>
      <c r="C31" s="2"/>
      <c r="D31" s="2" t="s">
        <v>12</v>
      </c>
      <c r="E31" s="2" t="s">
        <v>12</v>
      </c>
      <c r="F31" s="2" t="s">
        <v>12</v>
      </c>
      <c r="G31" s="2" t="s">
        <v>12</v>
      </c>
      <c r="H31" s="27" t="s">
        <v>12</v>
      </c>
      <c r="I31" s="2" t="s">
        <v>12</v>
      </c>
      <c r="J31" s="27" t="s">
        <v>12</v>
      </c>
      <c r="K31" s="38" t="s">
        <v>13</v>
      </c>
      <c r="L31" s="46">
        <f>SUM(L30)</f>
        <v>0</v>
      </c>
      <c r="M31" s="46">
        <f>SUM(M30)</f>
        <v>0</v>
      </c>
      <c r="N31" s="46">
        <f>SUM(N30)</f>
        <v>0</v>
      </c>
      <c r="O31" s="7"/>
      <c r="P31" s="7"/>
      <c r="Q31" s="7"/>
    </row>
    <row r="32" spans="1:17" ht="24" customHeight="1">
      <c r="A32" s="66" t="s">
        <v>40</v>
      </c>
      <c r="B32" s="66"/>
      <c r="C32" s="59"/>
      <c r="D32" s="11"/>
      <c r="E32" s="11"/>
      <c r="F32" s="11"/>
      <c r="G32" s="13"/>
      <c r="H32" s="32"/>
      <c r="I32" s="11"/>
      <c r="J32" s="45"/>
      <c r="K32" s="43"/>
      <c r="L32" s="43"/>
      <c r="M32" s="43"/>
      <c r="N32" s="43"/>
      <c r="O32" s="7"/>
      <c r="P32" s="7"/>
      <c r="Q32" s="7"/>
    </row>
    <row r="33" spans="1:17" ht="37.5" customHeight="1">
      <c r="A33" s="2">
        <v>1</v>
      </c>
      <c r="B33" s="3" t="s">
        <v>22</v>
      </c>
      <c r="C33" s="61"/>
      <c r="D33" s="18"/>
      <c r="E33" s="10" t="s">
        <v>11</v>
      </c>
      <c r="F33" s="10" t="s">
        <v>29</v>
      </c>
      <c r="G33" s="19">
        <v>3</v>
      </c>
      <c r="H33" s="34">
        <v>0</v>
      </c>
      <c r="I33" s="15">
        <v>0.08</v>
      </c>
      <c r="J33" s="27">
        <f>H33*I33</f>
        <v>0</v>
      </c>
      <c r="K33" s="47">
        <f>H33+J33</f>
        <v>0</v>
      </c>
      <c r="L33" s="40">
        <f>G33*H33</f>
        <v>0</v>
      </c>
      <c r="M33" s="40">
        <f>G33*J33</f>
        <v>0</v>
      </c>
      <c r="N33" s="40">
        <f>G33*K33</f>
        <v>0</v>
      </c>
      <c r="O33" s="7"/>
      <c r="P33" s="7"/>
      <c r="Q33" s="7"/>
    </row>
    <row r="34" spans="1:17" ht="28.5" customHeight="1">
      <c r="A34" s="2" t="s">
        <v>12</v>
      </c>
      <c r="B34" s="2" t="s">
        <v>12</v>
      </c>
      <c r="C34" s="2"/>
      <c r="D34" s="2" t="s">
        <v>12</v>
      </c>
      <c r="E34" s="2" t="s">
        <v>12</v>
      </c>
      <c r="F34" s="2" t="s">
        <v>12</v>
      </c>
      <c r="G34" s="2" t="s">
        <v>12</v>
      </c>
      <c r="H34" s="27" t="s">
        <v>12</v>
      </c>
      <c r="I34" s="2" t="s">
        <v>12</v>
      </c>
      <c r="J34" s="27" t="s">
        <v>12</v>
      </c>
      <c r="K34" s="38" t="s">
        <v>13</v>
      </c>
      <c r="L34" s="44">
        <f>SUM(L33)</f>
        <v>0</v>
      </c>
      <c r="M34" s="44">
        <f>SUM(M33)</f>
        <v>0</v>
      </c>
      <c r="N34" s="44">
        <f>SUM(N33)</f>
        <v>0</v>
      </c>
      <c r="O34" s="7"/>
      <c r="P34" s="7"/>
      <c r="Q34" s="7"/>
    </row>
    <row r="35" spans="1:17" ht="26.25" customHeight="1">
      <c r="A35" s="66" t="s">
        <v>41</v>
      </c>
      <c r="B35" s="66"/>
      <c r="C35" s="58"/>
      <c r="D35" s="12"/>
      <c r="E35" s="12"/>
      <c r="F35" s="12"/>
      <c r="G35" s="9"/>
      <c r="H35" s="31"/>
      <c r="I35" s="9"/>
      <c r="J35" s="48"/>
      <c r="K35" s="41"/>
      <c r="L35" s="41"/>
      <c r="M35" s="41"/>
      <c r="N35" s="41"/>
      <c r="O35" s="7"/>
      <c r="P35" s="7"/>
      <c r="Q35" s="7"/>
    </row>
    <row r="36" spans="1:17" ht="51" customHeight="1">
      <c r="A36" s="2">
        <v>1</v>
      </c>
      <c r="B36" s="16" t="s">
        <v>25</v>
      </c>
      <c r="C36" s="16"/>
      <c r="D36" s="8"/>
      <c r="E36" s="2" t="s">
        <v>11</v>
      </c>
      <c r="F36" s="2" t="s">
        <v>29</v>
      </c>
      <c r="G36" s="5">
        <v>4</v>
      </c>
      <c r="H36" s="27">
        <v>0</v>
      </c>
      <c r="I36" s="6">
        <v>0.08</v>
      </c>
      <c r="J36" s="27">
        <f>H36*I36</f>
        <v>0</v>
      </c>
      <c r="K36" s="40">
        <f>H36+J36</f>
        <v>0</v>
      </c>
      <c r="L36" s="40">
        <f>G36*H36</f>
        <v>0</v>
      </c>
      <c r="M36" s="40">
        <f>G36*J36</f>
        <v>0</v>
      </c>
      <c r="N36" s="40">
        <f>G36*K36</f>
        <v>0</v>
      </c>
      <c r="O36" s="7"/>
      <c r="P36" s="7"/>
      <c r="Q36" s="7"/>
    </row>
    <row r="37" spans="1:17" ht="21" customHeight="1">
      <c r="A37" s="2" t="s">
        <v>12</v>
      </c>
      <c r="B37" s="2" t="s">
        <v>12</v>
      </c>
      <c r="C37" s="2"/>
      <c r="D37" s="2" t="s">
        <v>12</v>
      </c>
      <c r="E37" s="2" t="s">
        <v>12</v>
      </c>
      <c r="F37" s="2" t="s">
        <v>12</v>
      </c>
      <c r="G37" s="2" t="s">
        <v>12</v>
      </c>
      <c r="H37" s="27" t="s">
        <v>12</v>
      </c>
      <c r="I37" s="2" t="s">
        <v>12</v>
      </c>
      <c r="J37" s="27" t="s">
        <v>12</v>
      </c>
      <c r="K37" s="38" t="s">
        <v>13</v>
      </c>
      <c r="L37" s="44">
        <f>SUM(L36)</f>
        <v>0</v>
      </c>
      <c r="M37" s="44">
        <f>SUM(M36)</f>
        <v>0</v>
      </c>
      <c r="N37" s="44">
        <f>SUM(N36)</f>
        <v>0</v>
      </c>
      <c r="O37" s="7"/>
      <c r="P37" s="7"/>
      <c r="Q37" s="7"/>
    </row>
    <row r="38" spans="1:17" ht="24.75" customHeight="1">
      <c r="A38" s="66" t="s">
        <v>42</v>
      </c>
      <c r="B38" s="66"/>
      <c r="C38" s="58"/>
      <c r="D38" s="20"/>
      <c r="E38" s="20"/>
      <c r="F38" s="20"/>
      <c r="G38" s="21"/>
      <c r="H38" s="35"/>
      <c r="I38" s="20"/>
      <c r="J38" s="35"/>
      <c r="K38" s="41"/>
      <c r="L38" s="41"/>
      <c r="M38" s="41"/>
      <c r="N38" s="41"/>
      <c r="O38" s="7"/>
      <c r="P38" s="7"/>
      <c r="Q38" s="7"/>
    </row>
    <row r="39" spans="1:17" ht="36" customHeight="1">
      <c r="A39" s="2">
        <v>1</v>
      </c>
      <c r="B39" s="22" t="s">
        <v>26</v>
      </c>
      <c r="C39" s="22"/>
      <c r="D39" s="2"/>
      <c r="E39" s="2" t="s">
        <v>11</v>
      </c>
      <c r="F39" s="2" t="s">
        <v>29</v>
      </c>
      <c r="G39" s="5">
        <v>2</v>
      </c>
      <c r="H39" s="27">
        <v>0</v>
      </c>
      <c r="I39" s="6">
        <v>0.08</v>
      </c>
      <c r="J39" s="27">
        <f>H39*I39</f>
        <v>0</v>
      </c>
      <c r="K39" s="40">
        <f>H39+J39</f>
        <v>0</v>
      </c>
      <c r="L39" s="40">
        <f>G39*H39</f>
        <v>0</v>
      </c>
      <c r="M39" s="40">
        <f>G39*J39</f>
        <v>0</v>
      </c>
      <c r="N39" s="40">
        <f>G39*K39</f>
        <v>0</v>
      </c>
      <c r="O39" s="7"/>
      <c r="P39" s="7"/>
      <c r="Q39" s="7"/>
    </row>
    <row r="40" spans="1:17" ht="22.5" customHeight="1">
      <c r="A40" s="2" t="s">
        <v>12</v>
      </c>
      <c r="B40" s="2" t="s">
        <v>12</v>
      </c>
      <c r="C40" s="2"/>
      <c r="D40" s="2" t="s">
        <v>12</v>
      </c>
      <c r="E40" s="2" t="s">
        <v>12</v>
      </c>
      <c r="F40" s="2" t="s">
        <v>12</v>
      </c>
      <c r="G40" s="2" t="s">
        <v>12</v>
      </c>
      <c r="H40" s="27" t="s">
        <v>12</v>
      </c>
      <c r="I40" s="2" t="s">
        <v>12</v>
      </c>
      <c r="J40" s="27" t="s">
        <v>12</v>
      </c>
      <c r="K40" s="38" t="s">
        <v>13</v>
      </c>
      <c r="L40" s="44">
        <f>SUM(L39)</f>
        <v>0</v>
      </c>
      <c r="M40" s="44">
        <f>SUM(M39)</f>
        <v>0</v>
      </c>
      <c r="N40" s="44">
        <f>SUM(N39)</f>
        <v>0</v>
      </c>
      <c r="O40" s="7"/>
      <c r="P40" s="7"/>
      <c r="Q40" s="7"/>
    </row>
    <row r="41" spans="1:17" ht="29.25" customHeight="1">
      <c r="A41" s="66" t="s">
        <v>45</v>
      </c>
      <c r="B41" s="66"/>
      <c r="C41" s="58"/>
      <c r="D41" s="9"/>
      <c r="E41" s="12"/>
      <c r="F41" s="9"/>
      <c r="G41" s="23"/>
      <c r="H41" s="30"/>
      <c r="I41" s="24"/>
      <c r="J41" s="30"/>
      <c r="K41" s="49"/>
      <c r="L41" s="49"/>
      <c r="M41" s="49"/>
      <c r="N41" s="49"/>
      <c r="O41" s="7"/>
      <c r="P41" s="7"/>
      <c r="Q41" s="7"/>
    </row>
    <row r="42" spans="1:17" ht="36" customHeight="1">
      <c r="A42" s="2">
        <v>1</v>
      </c>
      <c r="B42" s="22" t="s">
        <v>23</v>
      </c>
      <c r="C42" s="22"/>
      <c r="D42" s="2"/>
      <c r="E42" s="2" t="s">
        <v>11</v>
      </c>
      <c r="F42" s="2" t="s">
        <v>29</v>
      </c>
      <c r="G42" s="5">
        <v>1</v>
      </c>
      <c r="H42" s="27">
        <v>0</v>
      </c>
      <c r="I42" s="6">
        <v>0.23</v>
      </c>
      <c r="J42" s="27">
        <f>H42*I42</f>
        <v>0</v>
      </c>
      <c r="K42" s="40">
        <f>H42+J42</f>
        <v>0</v>
      </c>
      <c r="L42" s="40">
        <f>G42*H42</f>
        <v>0</v>
      </c>
      <c r="M42" s="40">
        <f>G42*J42</f>
        <v>0</v>
      </c>
      <c r="N42" s="40">
        <f>G42*K42</f>
        <v>0</v>
      </c>
      <c r="O42" s="7"/>
      <c r="P42" s="7"/>
      <c r="Q42" s="7"/>
    </row>
    <row r="43" spans="1:17" ht="24" customHeight="1">
      <c r="A43" s="2" t="s">
        <v>12</v>
      </c>
      <c r="B43" s="2" t="s">
        <v>12</v>
      </c>
      <c r="C43" s="2"/>
      <c r="D43" s="2" t="s">
        <v>12</v>
      </c>
      <c r="E43" s="2" t="s">
        <v>12</v>
      </c>
      <c r="F43" s="2" t="s">
        <v>12</v>
      </c>
      <c r="G43" s="2" t="s">
        <v>12</v>
      </c>
      <c r="H43" s="27" t="s">
        <v>12</v>
      </c>
      <c r="I43" s="2" t="s">
        <v>12</v>
      </c>
      <c r="J43" s="50" t="s">
        <v>12</v>
      </c>
      <c r="K43" s="51" t="s">
        <v>13</v>
      </c>
      <c r="L43" s="44">
        <f>SUM(L42)</f>
        <v>0</v>
      </c>
      <c r="M43" s="44">
        <f>SUM(M42)</f>
        <v>0</v>
      </c>
      <c r="N43" s="44">
        <f>SUM(N42)</f>
        <v>0</v>
      </c>
      <c r="O43" s="7"/>
      <c r="P43" s="7"/>
      <c r="Q43" s="7"/>
    </row>
    <row r="44" spans="1:17">
      <c r="A44" s="25"/>
      <c r="B44" s="25"/>
      <c r="C44" s="25"/>
      <c r="D44" s="25"/>
      <c r="E44" s="25"/>
      <c r="F44" s="25"/>
      <c r="G44" s="25"/>
      <c r="H44" s="36"/>
      <c r="I44" s="26"/>
      <c r="J44" s="36"/>
      <c r="K44" s="36"/>
      <c r="L44" s="36"/>
      <c r="M44" s="36"/>
      <c r="N44" s="36"/>
      <c r="P44" s="7"/>
    </row>
    <row r="45" spans="1:17" ht="35.25" customHeight="1">
      <c r="A45" s="67" t="s">
        <v>24</v>
      </c>
      <c r="B45" s="67"/>
      <c r="C45" s="67"/>
      <c r="D45" s="67"/>
      <c r="E45" s="67"/>
      <c r="F45" s="67"/>
      <c r="G45" s="67"/>
      <c r="H45" s="67"/>
      <c r="I45" s="67"/>
      <c r="J45" s="67"/>
      <c r="K45" s="36"/>
      <c r="L45" s="36"/>
      <c r="M45" s="36"/>
      <c r="N45" s="36"/>
    </row>
    <row r="46" spans="1:17">
      <c r="A46" s="25"/>
      <c r="B46" s="25"/>
      <c r="C46" s="25"/>
      <c r="D46" s="25"/>
      <c r="E46" s="25"/>
      <c r="F46" s="25"/>
      <c r="G46" s="25"/>
      <c r="H46" s="36"/>
      <c r="I46" s="26"/>
      <c r="J46" s="36"/>
      <c r="K46" s="36"/>
      <c r="L46" s="36"/>
      <c r="M46" s="36"/>
      <c r="N46" s="36"/>
    </row>
    <row r="47" spans="1:17" ht="15" customHeight="1">
      <c r="A47" s="65" t="s">
        <v>53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17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ht="81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</sheetData>
  <mergeCells count="16">
    <mergeCell ref="A1:B1"/>
    <mergeCell ref="A21:B21"/>
    <mergeCell ref="A2:N2"/>
    <mergeCell ref="A4:B4"/>
    <mergeCell ref="A8:B8"/>
    <mergeCell ref="A12:B12"/>
    <mergeCell ref="A15:B15"/>
    <mergeCell ref="A18:B18"/>
    <mergeCell ref="A47:N49"/>
    <mergeCell ref="A41:B41"/>
    <mergeCell ref="A45:J45"/>
    <mergeCell ref="A24:B24"/>
    <mergeCell ref="A29:B29"/>
    <mergeCell ref="A32:B32"/>
    <mergeCell ref="A35:B35"/>
    <mergeCell ref="A38:B38"/>
  </mergeCells>
  <pageMargins left="0.70833333333333304" right="0.70833333333333304" top="0.74791666666666701" bottom="0.74791666666666701" header="0.51180555555555496" footer="0.51180555555555496"/>
  <pageSetup paperSize="8" scale="99" firstPageNumber="0" fitToHeight="0" orientation="landscape" r:id="rId1"/>
  <rowBreaks count="2" manualBreakCount="2">
    <brk id="17" max="13" man="1"/>
    <brk id="2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Normal="100" workbookViewId="0">
      <selection activeCell="D42" sqref="D42"/>
    </sheetView>
  </sheetViews>
  <sheetFormatPr defaultRowHeight="14.25"/>
  <cols>
    <col min="1" max="1025" width="8.62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</vt:lpstr>
      <vt:lpstr>Arkusz2</vt:lpstr>
      <vt:lpstr>FORMULARZ!Obszar_wydruku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revision>2</cp:revision>
  <cp:lastPrinted>2025-01-20T08:46:43Z</cp:lastPrinted>
  <dcterms:created xsi:type="dcterms:W3CDTF">2024-01-02T11:46:32Z</dcterms:created>
  <dcterms:modified xsi:type="dcterms:W3CDTF">2025-01-20T08:52:57Z</dcterms:modified>
  <dc:language>pl-PL</dc:language>
</cp:coreProperties>
</file>